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60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<sst xmlns="http://schemas.openxmlformats.org/spreadsheetml/2006/main" count="139" uniqueCount="31">
  <si>
    <t>Employee</t>
  </si>
  <si>
    <t>Pay Period</t>
  </si>
  <si>
    <t>Total Income</t>
  </si>
  <si>
    <t>Federal Income Tax</t>
  </si>
  <si>
    <t>State Income Tax</t>
  </si>
  <si>
    <t>Total Taxes</t>
  </si>
  <si>
    <t>Net Pay after Taxes</t>
  </si>
  <si>
    <t xml:space="preserve"> </t>
  </si>
  <si>
    <t>March</t>
  </si>
  <si>
    <t>May</t>
  </si>
  <si>
    <t>June</t>
  </si>
  <si>
    <t>July</t>
  </si>
  <si>
    <t>Aug.</t>
  </si>
  <si>
    <t>November</t>
  </si>
  <si>
    <t>December</t>
  </si>
  <si>
    <t>September</t>
  </si>
  <si>
    <t>October</t>
  </si>
  <si>
    <t xml:space="preserve">TOTAL GROSS INCOME FOR THE YEAR </t>
  </si>
  <si>
    <t>TOTAL NET INCOME FOR THE YEAR</t>
  </si>
  <si>
    <t>Hours</t>
  </si>
  <si>
    <t>Rate</t>
  </si>
  <si>
    <t xml:space="preserve">  </t>
  </si>
  <si>
    <t>MONTHY</t>
  </si>
  <si>
    <t>WEEKLY 
INCOME</t>
  </si>
  <si>
    <t>INCOME</t>
  </si>
  <si>
    <t>PAYROLL LESSON  10B</t>
  </si>
  <si>
    <t>This lesson is designed to show you both EXCEL and your future</t>
  </si>
  <si>
    <t>April</t>
  </si>
  <si>
    <t>Jan.</t>
  </si>
  <si>
    <t>Feb.</t>
  </si>
  <si>
    <t>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</si>
</sst>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2"/>
      <color theme="1"/>
      <name val="Times New Roman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+mn-cs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4" fontId="2" fillId="0" borderId="8" xfId="0" applyNumberFormat="1" applyFont="1" applyBorder="1"/>
    <xf numFmtId="4" fontId="2" fillId="2" borderId="5" xfId="0" applyNumberFormat="1" applyFont="1" applyFill="1" applyBorder="1"/>
    <xf numFmtId="0" fontId="2" fillId="0" borderId="0" xfId="0" applyFont="1" applyFill="1" applyBorder="1"/>
    <xf numFmtId="164" fontId="4" fillId="2" borderId="9" xfId="0" applyNumberFormat="1" applyFont="1" applyFill="1" applyBorder="1"/>
    <xf numFmtId="0" fontId="2" fillId="0" borderId="10" xfId="0" applyFont="1" applyBorder="1"/>
    <xf numFmtId="164" fontId="2" fillId="0" borderId="10" xfId="0" applyNumberFormat="1" applyFont="1" applyBorder="1"/>
    <xf numFmtId="0" fontId="3" fillId="0" borderId="0" xfId="0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drive.google.com/open?id=1aMwVs0A_PHYVyB-Z0rTBzqY9wDRYC35U" TargetMode="External" /><Relationship Id="rId3" Type="http://schemas.openxmlformats.org/officeDocument/2006/relationships/hyperlink" Target="https://drive.google.com/open?id=1aMwVs0A_PHYVyB-Z0rTBzqY9wDRYC35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30</xdr:row>
      <xdr:rowOff>85725</xdr:rowOff>
    </xdr:from>
    <xdr:to>
      <xdr:col>15</xdr:col>
      <xdr:colOff>9525</xdr:colOff>
      <xdr:row>46</xdr:row>
      <xdr:rowOff>0</xdr:rowOff>
    </xdr:to>
    <xdr:sp macro="" textlink="">
      <xdr:nvSpPr>
        <xdr:cNvPr id="3" name="TextBox 2"/>
        <xdr:cNvSpPr txBox="1"/>
      </xdr:nvSpPr>
      <xdr:spPr>
        <a:xfrm>
          <a:off x="7620000" y="6572250"/>
          <a:ext cx="6648450" cy="34575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Payroll Lesson 10 B</a:t>
          </a:r>
        </a:p>
        <a:p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You will place your name in the cell that says YOUR NAME.  It will automatically place your name in the remainder cells.</a:t>
          </a:r>
        </a:p>
        <a:p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The two months of January and February have been done for you.</a:t>
          </a:r>
        </a:p>
        <a:p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You only need to type in the numbers with out the $ or ,</a:t>
          </a:r>
        </a:p>
        <a:p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Looking at the payroll calculations to the left determine what your monthly pay would be relative to an education.  </a:t>
          </a:r>
        </a:p>
        <a:p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No education at all</a:t>
          </a:r>
        </a:p>
        <a:p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 High school diploma</a:t>
          </a:r>
        </a:p>
        <a:p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Some education learning a trade post high school education.</a:t>
          </a:r>
        </a:p>
        <a:p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Some education learning a trade and or 4 year college degree</a:t>
          </a:r>
        </a:p>
        <a:p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You</a:t>
          </a:r>
          <a:r>
            <a:rPr lang="en-US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discover the total Gross and Net income for the year.</a:t>
          </a:r>
        </a:p>
        <a:p>
          <a:r>
            <a:rPr lang="en-US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payroll spreadsheet on the left is not showing you all of the deduction from your weekly pay.</a:t>
          </a:r>
          <a:endParaRPr lang="en-US" sz="14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1009650</xdr:colOff>
      <xdr:row>44</xdr:row>
      <xdr:rowOff>19050</xdr:rowOff>
    </xdr:to>
    <xdr:pic>
      <xdr:nvPicPr>
        <xdr:cNvPr id="4" name="Picture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8629650"/>
          <a:ext cx="1009650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CE8E-DB18-4A1C-B12B-613CFE5051CB}">
  <sheetPr>
    <pageSetUpPr fitToPage="1"/>
  </sheetPr>
  <dimension ref="A1:O44"/>
  <sheetViews>
    <sheetView tabSelected="1" zoomScale="90" zoomScaleNormal="90" workbookViewId="0" topLeftCell="A19">
      <selection activeCell="D40" sqref="D40"/>
    </sheetView>
  </sheetViews>
  <sheetFormatPr defaultColWidth="9.00390625" defaultRowHeight="15.75"/>
  <cols>
    <col min="1" max="1" width="6.00390625" style="0" customWidth="1"/>
    <col min="2" max="2" width="22.375" style="0" customWidth="1"/>
    <col min="3" max="3" width="17.50390625" style="0" customWidth="1"/>
    <col min="4" max="4" width="4.50390625" style="0" customWidth="1"/>
    <col min="5" max="5" width="3.625" style="0" customWidth="1"/>
    <col min="6" max="6" width="21.875" style="0" customWidth="1"/>
    <col min="7" max="7" width="15.25390625" style="0" customWidth="1"/>
    <col min="8" max="8" width="4.25390625" style="0" customWidth="1"/>
    <col min="9" max="9" width="4.125" style="0" customWidth="1"/>
    <col min="10" max="10" width="24.25390625" style="0" customWidth="1"/>
    <col min="11" max="11" width="17.00390625" style="0" customWidth="1"/>
    <col min="12" max="12" width="3.25390625" style="0" customWidth="1"/>
    <col min="13" max="13" width="3.75390625" style="0" customWidth="1"/>
    <col min="14" max="14" width="22.875" style="0" customWidth="1"/>
    <col min="15" max="15" width="16.50390625" style="0" customWidth="1"/>
  </cols>
  <sheetData>
    <row r="1" spans="2:11" ht="20.4">
      <c r="B1" s="20" t="s">
        <v>25</v>
      </c>
      <c r="C1" s="21"/>
      <c r="F1" s="22" t="s">
        <v>26</v>
      </c>
      <c r="G1" s="21"/>
      <c r="H1" s="21"/>
      <c r="I1" s="21"/>
      <c r="J1" s="21"/>
      <c r="K1" s="21"/>
    </row>
    <row r="3" ht="16.2" thickBot="1"/>
    <row r="4" spans="1:15" ht="17.4">
      <c r="A4" s="1">
        <v>1</v>
      </c>
      <c r="B4" s="2" t="s">
        <v>0</v>
      </c>
      <c r="C4" s="3" t="s">
        <v>1</v>
      </c>
      <c r="E4" s="1">
        <v>2</v>
      </c>
      <c r="F4" s="2" t="s">
        <v>0</v>
      </c>
      <c r="G4" s="3" t="s">
        <v>1</v>
      </c>
      <c r="I4" s="1">
        <v>7</v>
      </c>
      <c r="J4" s="2" t="s">
        <v>0</v>
      </c>
      <c r="K4" s="3" t="s">
        <v>1</v>
      </c>
      <c r="M4" s="1">
        <v>8</v>
      </c>
      <c r="N4" s="2" t="s">
        <v>0</v>
      </c>
      <c r="O4" s="3" t="s">
        <v>1</v>
      </c>
    </row>
    <row r="5" spans="1:15" ht="17.4">
      <c r="A5" s="4"/>
      <c r="B5" s="5" t="s">
        <v>30</v>
      </c>
      <c r="C5" s="6" t="s">
        <v>28</v>
      </c>
      <c r="E5" s="4"/>
      <c r="F5" s="5" t="str">
        <f>B5</f>
        <v>Your Name</v>
      </c>
      <c r="G5" s="6" t="s">
        <v>29</v>
      </c>
      <c r="I5" s="4"/>
      <c r="J5" s="5" t="str">
        <f>B5</f>
        <v>Your Name</v>
      </c>
      <c r="K5" s="6" t="s">
        <v>11</v>
      </c>
      <c r="M5" s="4"/>
      <c r="N5" s="5" t="str">
        <f>B5</f>
        <v>Your Name</v>
      </c>
      <c r="O5" s="6" t="s">
        <v>12</v>
      </c>
    </row>
    <row r="6" spans="1:15" ht="17.4">
      <c r="A6" s="4"/>
      <c r="B6" s="5" t="s">
        <v>2</v>
      </c>
      <c r="C6" s="11">
        <v>1328</v>
      </c>
      <c r="E6" s="4"/>
      <c r="F6" s="5" t="s">
        <v>2</v>
      </c>
      <c r="G6" s="11">
        <v>2400</v>
      </c>
      <c r="I6" s="4"/>
      <c r="J6" s="5" t="s">
        <v>2</v>
      </c>
      <c r="K6" s="11" t="s">
        <v>7</v>
      </c>
      <c r="M6" s="4"/>
      <c r="N6" s="5" t="s">
        <v>2</v>
      </c>
      <c r="O6" s="11" t="s">
        <v>7</v>
      </c>
    </row>
    <row r="7" spans="1:15" ht="17.4">
      <c r="A7" s="4"/>
      <c r="B7" s="5" t="s">
        <v>3</v>
      </c>
      <c r="C7" s="7">
        <f>SUM(C6*0.2)</f>
        <v>265.6</v>
      </c>
      <c r="E7" s="4"/>
      <c r="F7" s="5" t="s">
        <v>3</v>
      </c>
      <c r="G7" s="7">
        <f>SUM(G6*0.2)</f>
        <v>480</v>
      </c>
      <c r="I7" s="4"/>
      <c r="J7" s="5" t="s">
        <v>3</v>
      </c>
      <c r="K7" s="7" t="e">
        <f>SUM(K6*0.2)</f>
        <v>#VALUE!</v>
      </c>
      <c r="M7" s="4"/>
      <c r="N7" s="5" t="s">
        <v>3</v>
      </c>
      <c r="O7" s="7" t="e">
        <f>SUM(O6*0.2)</f>
        <v>#VALUE!</v>
      </c>
    </row>
    <row r="8" spans="1:15" ht="17.4">
      <c r="A8" s="4"/>
      <c r="B8" s="5" t="s">
        <v>4</v>
      </c>
      <c r="C8" s="7">
        <f>SUM(C6*0.1)</f>
        <v>132.8</v>
      </c>
      <c r="E8" s="4"/>
      <c r="F8" s="5" t="s">
        <v>4</v>
      </c>
      <c r="G8" s="7">
        <f>SUM(G6*0.1)</f>
        <v>240</v>
      </c>
      <c r="I8" s="4"/>
      <c r="J8" s="5" t="s">
        <v>4</v>
      </c>
      <c r="K8" s="7" t="e">
        <f>SUM(K6*0.1)</f>
        <v>#VALUE!</v>
      </c>
      <c r="M8" s="4"/>
      <c r="N8" s="5" t="s">
        <v>4</v>
      </c>
      <c r="O8" s="7" t="e">
        <f>SUM(O6*0.1)</f>
        <v>#VALUE!</v>
      </c>
    </row>
    <row r="9" spans="1:15" ht="17.4">
      <c r="A9" s="4"/>
      <c r="B9" s="5" t="s">
        <v>5</v>
      </c>
      <c r="C9" s="7">
        <f>SUM(C7:C8)</f>
        <v>398.40000000000003</v>
      </c>
      <c r="E9" s="4"/>
      <c r="F9" s="5" t="s">
        <v>5</v>
      </c>
      <c r="G9" s="7">
        <f>SUM(G7:G8)</f>
        <v>720</v>
      </c>
      <c r="I9" s="4"/>
      <c r="J9" s="5" t="s">
        <v>5</v>
      </c>
      <c r="K9" s="7" t="e">
        <f>SUM(K7:K8)</f>
        <v>#VALUE!</v>
      </c>
      <c r="M9" s="4"/>
      <c r="N9" s="5" t="s">
        <v>5</v>
      </c>
      <c r="O9" s="7" t="e">
        <f>SUM(O7:O8)</f>
        <v>#VALUE!</v>
      </c>
    </row>
    <row r="10" spans="1:15" ht="18" thickBot="1">
      <c r="A10" s="8"/>
      <c r="B10" s="9" t="s">
        <v>6</v>
      </c>
      <c r="C10" s="10">
        <f>SUM(C6-C9)</f>
        <v>929.5999999999999</v>
      </c>
      <c r="E10" s="8"/>
      <c r="F10" s="9" t="s">
        <v>6</v>
      </c>
      <c r="G10" s="10">
        <f>SUM(G6-G9)</f>
        <v>1680</v>
      </c>
      <c r="I10" s="8"/>
      <c r="J10" s="9" t="s">
        <v>6</v>
      </c>
      <c r="K10" s="10" t="e">
        <f>SUM(K6-K9)</f>
        <v>#VALUE!</v>
      </c>
      <c r="M10" s="8"/>
      <c r="N10" s="9" t="s">
        <v>6</v>
      </c>
      <c r="O10" s="10" t="e">
        <f>SUM(O6-O9)</f>
        <v>#VALUE!</v>
      </c>
    </row>
    <row r="11" ht="15.75">
      <c r="B11" t="s">
        <v>7</v>
      </c>
    </row>
    <row r="12" ht="16.2" thickBot="1"/>
    <row r="13" spans="1:15" ht="17.4">
      <c r="A13" s="1">
        <v>3</v>
      </c>
      <c r="B13" s="2" t="s">
        <v>0</v>
      </c>
      <c r="C13" s="3" t="s">
        <v>1</v>
      </c>
      <c r="E13" s="1">
        <v>4</v>
      </c>
      <c r="F13" s="2" t="s">
        <v>0</v>
      </c>
      <c r="G13" s="3" t="s">
        <v>1</v>
      </c>
      <c r="I13" s="1">
        <v>7</v>
      </c>
      <c r="J13" s="2" t="s">
        <v>0</v>
      </c>
      <c r="K13" s="3" t="s">
        <v>1</v>
      </c>
      <c r="M13" s="1">
        <v>8</v>
      </c>
      <c r="N13" s="2" t="s">
        <v>0</v>
      </c>
      <c r="O13" s="3" t="s">
        <v>1</v>
      </c>
    </row>
    <row r="14" spans="1:15" ht="17.4">
      <c r="A14" s="4"/>
      <c r="B14" s="5" t="str">
        <f>B5</f>
        <v>Your Name</v>
      </c>
      <c r="C14" s="6" t="s">
        <v>8</v>
      </c>
      <c r="E14" s="4"/>
      <c r="F14" s="5" t="str">
        <f>B5</f>
        <v>Your Name</v>
      </c>
      <c r="G14" s="6" t="s">
        <v>27</v>
      </c>
      <c r="I14" s="4"/>
      <c r="J14" s="5" t="str">
        <f>B5</f>
        <v>Your Name</v>
      </c>
      <c r="K14" s="6" t="s">
        <v>15</v>
      </c>
      <c r="M14" s="4"/>
      <c r="N14" s="5" t="str">
        <f>B5</f>
        <v>Your Name</v>
      </c>
      <c r="O14" s="6" t="s">
        <v>16</v>
      </c>
    </row>
    <row r="15" spans="1:15" ht="17.4">
      <c r="A15" s="4"/>
      <c r="B15" s="5" t="s">
        <v>2</v>
      </c>
      <c r="C15" s="11" t="s">
        <v>7</v>
      </c>
      <c r="E15" s="4"/>
      <c r="F15" s="5" t="s">
        <v>2</v>
      </c>
      <c r="G15" s="11" t="s">
        <v>7</v>
      </c>
      <c r="I15" s="4"/>
      <c r="J15" s="5" t="s">
        <v>2</v>
      </c>
      <c r="K15" s="11" t="s">
        <v>7</v>
      </c>
      <c r="M15" s="4"/>
      <c r="N15" s="5" t="s">
        <v>2</v>
      </c>
      <c r="O15" s="11" t="s">
        <v>7</v>
      </c>
    </row>
    <row r="16" spans="1:15" ht="17.4">
      <c r="A16" s="4"/>
      <c r="B16" s="5" t="s">
        <v>3</v>
      </c>
      <c r="C16" s="7" t="e">
        <f>SUM(C15*0.2)</f>
        <v>#VALUE!</v>
      </c>
      <c r="E16" s="4"/>
      <c r="F16" s="5" t="s">
        <v>3</v>
      </c>
      <c r="G16" s="7" t="e">
        <f>SUM(G15*0.2)</f>
        <v>#VALUE!</v>
      </c>
      <c r="I16" s="4"/>
      <c r="J16" s="5" t="s">
        <v>3</v>
      </c>
      <c r="K16" s="7" t="e">
        <f>SUM(K15*0.2)</f>
        <v>#VALUE!</v>
      </c>
      <c r="M16" s="4"/>
      <c r="N16" s="5" t="s">
        <v>3</v>
      </c>
      <c r="O16" s="7" t="e">
        <f>SUM(O15*0.2)</f>
        <v>#VALUE!</v>
      </c>
    </row>
    <row r="17" spans="1:15" ht="17.4">
      <c r="A17" s="4"/>
      <c r="B17" s="5" t="s">
        <v>4</v>
      </c>
      <c r="C17" s="7" t="e">
        <f>SUM(C15*0.1)</f>
        <v>#VALUE!</v>
      </c>
      <c r="E17" s="4"/>
      <c r="F17" s="5" t="s">
        <v>4</v>
      </c>
      <c r="G17" s="7" t="e">
        <f>SUM(G15*0.1)</f>
        <v>#VALUE!</v>
      </c>
      <c r="I17" s="4"/>
      <c r="J17" s="5" t="s">
        <v>4</v>
      </c>
      <c r="K17" s="7" t="e">
        <f>SUM(K15*0.1)</f>
        <v>#VALUE!</v>
      </c>
      <c r="M17" s="4"/>
      <c r="N17" s="5" t="s">
        <v>4</v>
      </c>
      <c r="O17" s="7" t="e">
        <f>SUM(O15*0.1)</f>
        <v>#VALUE!</v>
      </c>
    </row>
    <row r="18" spans="1:15" ht="17.4">
      <c r="A18" s="4"/>
      <c r="B18" s="5" t="s">
        <v>5</v>
      </c>
      <c r="C18" s="7" t="e">
        <f>SUM(C16:C17)</f>
        <v>#VALUE!</v>
      </c>
      <c r="E18" s="4"/>
      <c r="F18" s="5" t="s">
        <v>5</v>
      </c>
      <c r="G18" s="7" t="e">
        <f>SUM(G16:G17)</f>
        <v>#VALUE!</v>
      </c>
      <c r="I18" s="4"/>
      <c r="J18" s="5" t="s">
        <v>5</v>
      </c>
      <c r="K18" s="7" t="e">
        <f>SUM(K16:K17)</f>
        <v>#VALUE!</v>
      </c>
      <c r="M18" s="4"/>
      <c r="N18" s="5" t="s">
        <v>5</v>
      </c>
      <c r="O18" s="7" t="e">
        <f>SUM(O16:O17)</f>
        <v>#VALUE!</v>
      </c>
    </row>
    <row r="19" spans="1:15" ht="18" thickBot="1">
      <c r="A19" s="8"/>
      <c r="B19" s="9" t="s">
        <v>6</v>
      </c>
      <c r="C19" s="10" t="e">
        <f>SUM(C15-C18)</f>
        <v>#VALUE!</v>
      </c>
      <c r="E19" s="8"/>
      <c r="F19" s="9" t="s">
        <v>6</v>
      </c>
      <c r="G19" s="10" t="e">
        <f>SUM(G15-G18)</f>
        <v>#VALUE!</v>
      </c>
      <c r="I19" s="8"/>
      <c r="J19" s="9" t="s">
        <v>6</v>
      </c>
      <c r="K19" s="10" t="e">
        <f>SUM(K15-K18)</f>
        <v>#VALUE!</v>
      </c>
      <c r="M19" s="8"/>
      <c r="N19" s="9" t="s">
        <v>6</v>
      </c>
      <c r="O19" s="10" t="e">
        <f>SUM(O15-O18)</f>
        <v>#VALUE!</v>
      </c>
    </row>
    <row r="21" ht="16.2" thickBot="1"/>
    <row r="22" spans="1:15" ht="17.4">
      <c r="A22" s="1">
        <v>5</v>
      </c>
      <c r="B22" s="2" t="s">
        <v>0</v>
      </c>
      <c r="C22" s="3" t="s">
        <v>1</v>
      </c>
      <c r="E22" s="1">
        <v>6</v>
      </c>
      <c r="F22" s="2" t="s">
        <v>0</v>
      </c>
      <c r="G22" s="3" t="s">
        <v>1</v>
      </c>
      <c r="I22" s="1">
        <v>7</v>
      </c>
      <c r="J22" s="2" t="s">
        <v>0</v>
      </c>
      <c r="K22" s="3" t="s">
        <v>1</v>
      </c>
      <c r="M22" s="1">
        <v>8</v>
      </c>
      <c r="N22" s="2" t="s">
        <v>0</v>
      </c>
      <c r="O22" s="3" t="s">
        <v>1</v>
      </c>
    </row>
    <row r="23" spans="1:15" ht="17.4">
      <c r="A23" s="4"/>
      <c r="B23" s="5" t="str">
        <f>B5</f>
        <v>Your Name</v>
      </c>
      <c r="C23" s="6" t="s">
        <v>9</v>
      </c>
      <c r="E23" s="4"/>
      <c r="F23" s="5" t="str">
        <f>B5</f>
        <v>Your Name</v>
      </c>
      <c r="G23" s="6" t="s">
        <v>10</v>
      </c>
      <c r="I23" s="4"/>
      <c r="J23" s="5" t="str">
        <f>B5</f>
        <v>Your Name</v>
      </c>
      <c r="K23" s="6" t="s">
        <v>13</v>
      </c>
      <c r="M23" s="4"/>
      <c r="N23" s="5" t="str">
        <f>B5</f>
        <v>Your Name</v>
      </c>
      <c r="O23" s="6" t="s">
        <v>14</v>
      </c>
    </row>
    <row r="24" spans="1:15" ht="17.4">
      <c r="A24" s="4"/>
      <c r="B24" s="5" t="s">
        <v>2</v>
      </c>
      <c r="C24" s="11" t="s">
        <v>7</v>
      </c>
      <c r="E24" s="4"/>
      <c r="F24" s="5" t="s">
        <v>2</v>
      </c>
      <c r="G24" s="11" t="s">
        <v>7</v>
      </c>
      <c r="I24" s="4"/>
      <c r="J24" s="5" t="s">
        <v>2</v>
      </c>
      <c r="K24" s="11" t="s">
        <v>7</v>
      </c>
      <c r="M24" s="4"/>
      <c r="N24" s="5" t="s">
        <v>2</v>
      </c>
      <c r="O24" s="11" t="s">
        <v>7</v>
      </c>
    </row>
    <row r="25" spans="1:15" ht="17.4">
      <c r="A25" s="4"/>
      <c r="B25" s="5" t="s">
        <v>3</v>
      </c>
      <c r="C25" s="7" t="e">
        <f>SUM(C24*0.2)</f>
        <v>#VALUE!</v>
      </c>
      <c r="E25" s="4"/>
      <c r="F25" s="5" t="s">
        <v>3</v>
      </c>
      <c r="G25" s="7" t="e">
        <f>SUM(G24*0.2)</f>
        <v>#VALUE!</v>
      </c>
      <c r="I25" s="4"/>
      <c r="J25" s="5" t="s">
        <v>3</v>
      </c>
      <c r="K25" s="7" t="e">
        <f>SUM(K24*0.2)</f>
        <v>#VALUE!</v>
      </c>
      <c r="M25" s="4"/>
      <c r="N25" s="5" t="s">
        <v>3</v>
      </c>
      <c r="O25" s="7" t="e">
        <f>SUM(O24*0.2)</f>
        <v>#VALUE!</v>
      </c>
    </row>
    <row r="26" spans="1:15" ht="17.4">
      <c r="A26" s="4"/>
      <c r="B26" s="5" t="s">
        <v>4</v>
      </c>
      <c r="C26" s="7" t="e">
        <f>SUM(C24*0.1)</f>
        <v>#VALUE!</v>
      </c>
      <c r="E26" s="4"/>
      <c r="F26" s="5" t="s">
        <v>4</v>
      </c>
      <c r="G26" s="7" t="e">
        <f>SUM(G24*0.1)</f>
        <v>#VALUE!</v>
      </c>
      <c r="I26" s="4"/>
      <c r="J26" s="5" t="s">
        <v>4</v>
      </c>
      <c r="K26" s="7" t="e">
        <f>SUM(K24*0.1)</f>
        <v>#VALUE!</v>
      </c>
      <c r="M26" s="4"/>
      <c r="N26" s="5" t="s">
        <v>4</v>
      </c>
      <c r="O26" s="7" t="e">
        <f>SUM(O24*0.1)</f>
        <v>#VALUE!</v>
      </c>
    </row>
    <row r="27" spans="1:15" ht="17.4">
      <c r="A27" s="4"/>
      <c r="B27" s="5" t="s">
        <v>5</v>
      </c>
      <c r="C27" s="7" t="e">
        <f>SUM(C25:C26)</f>
        <v>#VALUE!</v>
      </c>
      <c r="E27" s="4"/>
      <c r="F27" s="5" t="s">
        <v>5</v>
      </c>
      <c r="G27" s="7" t="e">
        <f>SUM(G25:G26)</f>
        <v>#VALUE!</v>
      </c>
      <c r="I27" s="4"/>
      <c r="J27" s="5" t="s">
        <v>5</v>
      </c>
      <c r="K27" s="7" t="e">
        <f>SUM(K25:K26)</f>
        <v>#VALUE!</v>
      </c>
      <c r="M27" s="4"/>
      <c r="N27" s="5" t="s">
        <v>5</v>
      </c>
      <c r="O27" s="7" t="e">
        <f>SUM(O25:O26)</f>
        <v>#VALUE!</v>
      </c>
    </row>
    <row r="28" spans="1:15" ht="18" thickBot="1">
      <c r="A28" s="8"/>
      <c r="B28" s="9" t="s">
        <v>6</v>
      </c>
      <c r="C28" s="10" t="e">
        <f>SUM(C24-C27)</f>
        <v>#VALUE!</v>
      </c>
      <c r="E28" s="8"/>
      <c r="F28" s="9" t="s">
        <v>6</v>
      </c>
      <c r="G28" s="10" t="e">
        <f>SUM(G24-G27)</f>
        <v>#VALUE!</v>
      </c>
      <c r="I28" s="8"/>
      <c r="J28" s="9" t="s">
        <v>6</v>
      </c>
      <c r="K28" s="10" t="e">
        <f>SUM(K24-K27)</f>
        <v>#VALUE!</v>
      </c>
      <c r="M28" s="8"/>
      <c r="N28" s="9" t="s">
        <v>6</v>
      </c>
      <c r="O28" s="10" t="e">
        <f>SUM(O24-O27)</f>
        <v>#VALUE!</v>
      </c>
    </row>
    <row r="30" ht="16.2" thickBot="1"/>
    <row r="31" spans="2:6" ht="23.25" thickBot="1">
      <c r="B31" s="12" t="s">
        <v>17</v>
      </c>
      <c r="F31" s="13">
        <f>SUM(C6,G6,K6,O6,C15,G15,K15,O15,C24,G24,K24,O24)</f>
        <v>3728</v>
      </c>
    </row>
    <row r="32" spans="2:6" ht="23.4" thickBot="1">
      <c r="B32" s="12" t="s">
        <v>18</v>
      </c>
      <c r="F32" s="13" t="e">
        <f>SUM(C10,G10,K10,O10,C19,G19,K19,O19,C28,G28,K28,O28)</f>
        <v>#VALUE!</v>
      </c>
    </row>
    <row r="34" spans="6:7" ht="20.4">
      <c r="F34" s="16" t="s">
        <v>24</v>
      </c>
      <c r="G34" s="16" t="s">
        <v>24</v>
      </c>
    </row>
    <row r="35" spans="2:13" ht="17.4">
      <c r="B35" s="14" t="s">
        <v>19</v>
      </c>
      <c r="C35" s="14" t="s">
        <v>20</v>
      </c>
      <c r="D35" s="14" t="s">
        <v>7</v>
      </c>
      <c r="E35" s="24" t="s">
        <v>23</v>
      </c>
      <c r="F35" s="25"/>
      <c r="G35" s="24" t="s">
        <v>22</v>
      </c>
      <c r="H35" s="26"/>
      <c r="I35" s="25"/>
      <c r="J35" s="14" t="s">
        <v>7</v>
      </c>
      <c r="K35" s="14" t="s">
        <v>7</v>
      </c>
      <c r="L35" s="14" t="s">
        <v>7</v>
      </c>
      <c r="M35" s="14" t="s">
        <v>7</v>
      </c>
    </row>
    <row r="36" spans="2:13" ht="17.4">
      <c r="B36" s="14">
        <v>40</v>
      </c>
      <c r="C36" s="15">
        <v>8.3</v>
      </c>
      <c r="D36" s="27">
        <v>1</v>
      </c>
      <c r="E36" s="17">
        <f>(B36*C36)</f>
        <v>332</v>
      </c>
      <c r="F36" s="19"/>
      <c r="G36" s="17">
        <f>E36*4</f>
        <v>1328</v>
      </c>
      <c r="H36" s="18"/>
      <c r="I36" s="19"/>
      <c r="J36" s="15" t="s">
        <v>7</v>
      </c>
      <c r="K36" s="15" t="s">
        <v>7</v>
      </c>
      <c r="L36" s="15" t="s">
        <v>7</v>
      </c>
      <c r="M36" s="15" t="s">
        <v>21</v>
      </c>
    </row>
    <row r="37" spans="2:13" ht="17.4">
      <c r="B37" s="14">
        <v>40</v>
      </c>
      <c r="C37" s="15">
        <v>15</v>
      </c>
      <c r="D37" s="27">
        <v>2</v>
      </c>
      <c r="E37" s="17">
        <f aca="true" t="shared" si="0" ref="E37:E39">(B37*C37)</f>
        <v>600</v>
      </c>
      <c r="F37" s="19"/>
      <c r="G37" s="17">
        <f aca="true" t="shared" si="1" ref="G37:G39">E37*4</f>
        <v>2400</v>
      </c>
      <c r="H37" s="18"/>
      <c r="I37" s="19"/>
      <c r="J37" s="15" t="s">
        <v>7</v>
      </c>
      <c r="K37" s="15" t="s">
        <v>7</v>
      </c>
      <c r="L37" s="15" t="s">
        <v>7</v>
      </c>
      <c r="M37" s="15" t="s">
        <v>7</v>
      </c>
    </row>
    <row r="38" spans="2:13" ht="17.4">
      <c r="B38" s="14">
        <v>40</v>
      </c>
      <c r="C38" s="15">
        <v>30</v>
      </c>
      <c r="D38" s="27">
        <v>3</v>
      </c>
      <c r="E38" s="17">
        <f t="shared" si="0"/>
        <v>1200</v>
      </c>
      <c r="F38" s="19"/>
      <c r="G38" s="17">
        <f t="shared" si="1"/>
        <v>4800</v>
      </c>
      <c r="H38" s="18"/>
      <c r="I38" s="19"/>
      <c r="J38" s="15" t="s">
        <v>7</v>
      </c>
      <c r="K38" s="15" t="s">
        <v>7</v>
      </c>
      <c r="L38" s="15" t="s">
        <v>7</v>
      </c>
      <c r="M38" s="15" t="s">
        <v>7</v>
      </c>
    </row>
    <row r="39" spans="2:13" ht="17.4">
      <c r="B39" s="14">
        <v>40</v>
      </c>
      <c r="C39" s="15">
        <v>40</v>
      </c>
      <c r="D39" s="27">
        <v>4</v>
      </c>
      <c r="E39" s="17">
        <f t="shared" si="0"/>
        <v>1600</v>
      </c>
      <c r="F39" s="19"/>
      <c r="G39" s="17">
        <f t="shared" si="1"/>
        <v>6400</v>
      </c>
      <c r="H39" s="18"/>
      <c r="I39" s="19"/>
      <c r="J39" s="15" t="s">
        <v>7</v>
      </c>
      <c r="K39" s="15" t="s">
        <v>7</v>
      </c>
      <c r="L39" s="15" t="s">
        <v>7</v>
      </c>
      <c r="M39" s="15" t="s">
        <v>7</v>
      </c>
    </row>
    <row r="40" ht="15.75">
      <c r="B40" s="23"/>
    </row>
    <row r="41" ht="15.75">
      <c r="B41" s="21"/>
    </row>
    <row r="42" ht="15.75">
      <c r="B42" s="21"/>
    </row>
    <row r="43" ht="15.75">
      <c r="B43" s="21"/>
    </row>
    <row r="44" ht="15.75">
      <c r="B44" s="21"/>
    </row>
  </sheetData>
  <mergeCells count="13">
    <mergeCell ref="G39:I39"/>
    <mergeCell ref="B1:C1"/>
    <mergeCell ref="F1:K1"/>
    <mergeCell ref="B40:B44"/>
    <mergeCell ref="E35:F35"/>
    <mergeCell ref="G35:I35"/>
    <mergeCell ref="E36:F36"/>
    <mergeCell ref="E37:F37"/>
    <mergeCell ref="E38:F38"/>
    <mergeCell ref="E39:F39"/>
    <mergeCell ref="G36:I36"/>
    <mergeCell ref="G37:I37"/>
    <mergeCell ref="G38:I38"/>
  </mergeCells>
  <printOptions/>
  <pageMargins left="0.2" right="0.2" top="0.25" bottom="0.25" header="0.3" footer="0.3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Hoffman</dc:creator>
  <cp:keywords/>
  <dc:description/>
  <cp:lastModifiedBy>Dan Hoffman</cp:lastModifiedBy>
  <cp:lastPrinted>2020-02-22T15:01:45Z</cp:lastPrinted>
  <dcterms:created xsi:type="dcterms:W3CDTF">2020-02-22T12:20:31Z</dcterms:created>
  <dcterms:modified xsi:type="dcterms:W3CDTF">2020-11-06T00:15:41Z</dcterms:modified>
  <cp:category/>
  <cp:version/>
  <cp:contentType/>
  <cp:contentStatus/>
</cp:coreProperties>
</file>