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000   WORKING AREA\000000   USING GOOGLE DOCS\000 LESSONS\EXCEL\BUDGET LESSONS\"/>
    </mc:Choice>
  </mc:AlternateContent>
  <xr:revisionPtr revIDLastSave="0" documentId="8_{B5FEBF71-F5AA-44B1-9A26-941C8833D417}" xr6:coauthVersionLast="40" xr6:coauthVersionMax="40" xr10:uidLastSave="{00000000-0000-0000-0000-000000000000}"/>
  <bookViews>
    <workbookView xWindow="480" yWindow="36" windowWidth="22056" windowHeight="9552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F7" i="1" l="1"/>
  <c r="F8" i="1"/>
  <c r="F9" i="1"/>
  <c r="G6" i="1" l="1"/>
  <c r="F6" i="1"/>
  <c r="H6" i="1" l="1"/>
  <c r="J6" i="1" s="1"/>
  <c r="K6" i="1" l="1"/>
  <c r="I6" i="1"/>
  <c r="N6" i="1" l="1"/>
  <c r="O6" i="1" s="1"/>
</calcChain>
</file>

<file path=xl/sharedStrings.xml><?xml version="1.0" encoding="utf-8"?>
<sst xmlns="http://schemas.openxmlformats.org/spreadsheetml/2006/main" count="72" uniqueCount="29">
  <si>
    <t>Your Name</t>
  </si>
  <si>
    <t>Payroll Journal</t>
  </si>
  <si>
    <t>Employee</t>
  </si>
  <si>
    <t>Maratal</t>
  </si>
  <si>
    <t>Statius</t>
  </si>
  <si>
    <t>Name</t>
  </si>
  <si>
    <t>Hours</t>
  </si>
  <si>
    <t>Rate</t>
  </si>
  <si>
    <t>Pay</t>
  </si>
  <si>
    <t>Reg</t>
  </si>
  <si>
    <t>Over</t>
  </si>
  <si>
    <t>time</t>
  </si>
  <si>
    <t>Total</t>
  </si>
  <si>
    <t>Gross</t>
  </si>
  <si>
    <t>Federal</t>
  </si>
  <si>
    <t>Income</t>
  </si>
  <si>
    <t>Tax</t>
  </si>
  <si>
    <t>State</t>
  </si>
  <si>
    <t>FICA</t>
  </si>
  <si>
    <t xml:space="preserve"> </t>
  </si>
  <si>
    <t>Insurance</t>
  </si>
  <si>
    <t>Union</t>
  </si>
  <si>
    <t>Dues</t>
  </si>
  <si>
    <t>Deduction</t>
  </si>
  <si>
    <t>Net</t>
  </si>
  <si>
    <t>Exemptions</t>
  </si>
  <si>
    <t>S</t>
  </si>
  <si>
    <t>O</t>
  </si>
  <si>
    <t>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</si>
</sst>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2"/>
      <color theme="1"/>
      <name val="Times New Roman"/>
      <family val="2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zoomScale="60" zoomScaleNormal="60" workbookViewId="0">
      <selection activeCell="F21" sqref="F21"/>
    </sheetView>
  </sheetViews>
  <sheetFormatPr defaultRowHeight="15.6" x14ac:dyDescent="0.3"/>
  <cols>
    <col min="1" max="1" width="17.296875" customWidth="1"/>
    <col min="2" max="2" width="8.19921875" customWidth="1"/>
    <col min="3" max="3" width="13.296875" customWidth="1"/>
    <col min="4" max="4" width="7.59765625" customWidth="1"/>
    <col min="5" max="5" width="8.796875" customWidth="1"/>
    <col min="6" max="6" width="14.19921875" customWidth="1"/>
    <col min="7" max="7" width="17.5" customWidth="1"/>
    <col min="8" max="8" width="10.8984375" customWidth="1"/>
    <col min="9" max="9" width="12.296875" customWidth="1"/>
    <col min="10" max="11" width="10.5" customWidth="1"/>
    <col min="12" max="12" width="14.796875" customWidth="1"/>
    <col min="13" max="13" width="12.19921875" customWidth="1"/>
    <col min="14" max="14" width="14.19921875" customWidth="1"/>
    <col min="15" max="15" width="9.796875" customWidth="1"/>
  </cols>
  <sheetData>
    <row r="1" spans="1:16" ht="17.399999999999999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</row>
    <row r="2" spans="1:16" ht="17.399999999999999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</row>
    <row r="3" spans="1:16" ht="17.399999999999999" x14ac:dyDescent="0.3">
      <c r="A3" s="2"/>
      <c r="B3" s="2"/>
      <c r="C3" s="2"/>
      <c r="D3" s="2"/>
      <c r="E3" s="2"/>
      <c r="F3" s="2"/>
      <c r="G3" s="2"/>
      <c r="H3" s="2" t="s">
        <v>12</v>
      </c>
      <c r="I3" s="2" t="s">
        <v>14</v>
      </c>
      <c r="J3" s="2" t="s">
        <v>17</v>
      </c>
      <c r="K3" s="2" t="s">
        <v>19</v>
      </c>
      <c r="L3" s="2"/>
      <c r="M3" s="2"/>
      <c r="N3" s="2"/>
      <c r="O3" s="2"/>
      <c r="P3" s="1"/>
    </row>
    <row r="4" spans="1:16" ht="17.399999999999999" x14ac:dyDescent="0.3">
      <c r="A4" s="2" t="s">
        <v>2</v>
      </c>
      <c r="B4" s="2" t="s">
        <v>3</v>
      </c>
      <c r="C4" s="2" t="s">
        <v>25</v>
      </c>
      <c r="D4" s="2"/>
      <c r="E4" s="2"/>
      <c r="F4" s="2" t="s">
        <v>9</v>
      </c>
      <c r="G4" s="2" t="s">
        <v>10</v>
      </c>
      <c r="H4" s="2" t="s">
        <v>13</v>
      </c>
      <c r="I4" s="2" t="s">
        <v>15</v>
      </c>
      <c r="J4" s="2" t="s">
        <v>15</v>
      </c>
      <c r="K4" s="2" t="s">
        <v>18</v>
      </c>
      <c r="L4" s="2" t="s">
        <v>20</v>
      </c>
      <c r="M4" s="2" t="s">
        <v>21</v>
      </c>
      <c r="N4" s="2" t="s">
        <v>12</v>
      </c>
      <c r="O4" s="2" t="s">
        <v>24</v>
      </c>
      <c r="P4" s="1"/>
    </row>
    <row r="5" spans="1:16" ht="17.399999999999999" x14ac:dyDescent="0.3">
      <c r="A5" s="2" t="s">
        <v>5</v>
      </c>
      <c r="B5" s="2" t="s">
        <v>4</v>
      </c>
      <c r="C5" s="2"/>
      <c r="D5" s="2" t="s">
        <v>6</v>
      </c>
      <c r="E5" s="2" t="s">
        <v>7</v>
      </c>
      <c r="F5" s="2" t="s">
        <v>8</v>
      </c>
      <c r="G5" s="2" t="s">
        <v>11</v>
      </c>
      <c r="H5" s="2" t="s">
        <v>8</v>
      </c>
      <c r="I5" s="2" t="s">
        <v>16</v>
      </c>
      <c r="J5" s="2" t="s">
        <v>16</v>
      </c>
      <c r="K5" s="2" t="s">
        <v>16</v>
      </c>
      <c r="L5" s="2" t="s">
        <v>28</v>
      </c>
      <c r="M5" s="2" t="s">
        <v>22</v>
      </c>
      <c r="N5" s="2" t="s">
        <v>23</v>
      </c>
      <c r="O5" s="2" t="s">
        <v>8</v>
      </c>
      <c r="P5" s="1"/>
    </row>
    <row r="6" spans="1:16" ht="17.399999999999999" x14ac:dyDescent="0.3">
      <c r="A6" s="2" t="s">
        <v>0</v>
      </c>
      <c r="B6" s="2" t="s">
        <v>26</v>
      </c>
      <c r="C6" s="2" t="s">
        <v>27</v>
      </c>
      <c r="D6" s="2">
        <v>40</v>
      </c>
      <c r="E6" s="3">
        <v>8.3000000000000007</v>
      </c>
      <c r="F6" s="3">
        <f>IF(D6&lt;=40,D6*E6,40*E6)</f>
        <v>332</v>
      </c>
      <c r="G6" s="3">
        <f>IF(D6&gt;40,((D6-40)*E6*1.5),0)</f>
        <v>0</v>
      </c>
      <c r="H6" s="3">
        <f>F6+G6</f>
        <v>332</v>
      </c>
      <c r="I6" s="3">
        <f>H6*0.1</f>
        <v>33.200000000000003</v>
      </c>
      <c r="J6" s="3">
        <f>H6*0.093</f>
        <v>30.876000000000001</v>
      </c>
      <c r="K6" s="3">
        <f>H6*0.0495</f>
        <v>16.434000000000001</v>
      </c>
      <c r="L6" s="3">
        <v>10</v>
      </c>
      <c r="M6" s="3">
        <v>10</v>
      </c>
      <c r="N6" s="3">
        <f>(I6+J6+K6+L6+M6)</f>
        <v>100.51</v>
      </c>
      <c r="O6" s="3">
        <f>H6-N6</f>
        <v>231.49</v>
      </c>
      <c r="P6" s="1"/>
    </row>
    <row r="7" spans="1:16" ht="17.399999999999999" x14ac:dyDescent="0.3">
      <c r="A7" s="2" t="s">
        <v>0</v>
      </c>
      <c r="B7" s="2" t="s">
        <v>26</v>
      </c>
      <c r="C7" s="2" t="s">
        <v>27</v>
      </c>
      <c r="D7" s="2">
        <v>45</v>
      </c>
      <c r="E7" s="3">
        <v>15</v>
      </c>
      <c r="F7" s="3">
        <f t="shared" ref="F7:F9" si="0">IF(D7&lt;=40,D7*E7,40*E7)</f>
        <v>600</v>
      </c>
      <c r="G7" s="3" t="s">
        <v>19</v>
      </c>
      <c r="H7" s="3" t="s">
        <v>19</v>
      </c>
      <c r="I7" s="3" t="s">
        <v>19</v>
      </c>
      <c r="J7" s="3" t="s">
        <v>19</v>
      </c>
      <c r="K7" s="3" t="s">
        <v>19</v>
      </c>
      <c r="L7" s="3" t="s">
        <v>19</v>
      </c>
      <c r="M7" s="3" t="s">
        <v>19</v>
      </c>
      <c r="N7" s="3" t="s">
        <v>19</v>
      </c>
      <c r="O7" s="3" t="s">
        <v>19</v>
      </c>
      <c r="P7" s="1"/>
    </row>
    <row r="8" spans="1:16" ht="17.399999999999999" x14ac:dyDescent="0.3">
      <c r="A8" s="2" t="s">
        <v>0</v>
      </c>
      <c r="B8" s="2" t="s">
        <v>26</v>
      </c>
      <c r="C8" s="2" t="s">
        <v>27</v>
      </c>
      <c r="D8" s="2">
        <v>40</v>
      </c>
      <c r="E8" s="3">
        <v>30</v>
      </c>
      <c r="F8" s="3">
        <f t="shared" si="0"/>
        <v>1200</v>
      </c>
      <c r="G8" s="3" t="s">
        <v>19</v>
      </c>
      <c r="H8" s="3" t="s">
        <v>19</v>
      </c>
      <c r="I8" s="3" t="s">
        <v>19</v>
      </c>
      <c r="J8" s="3" t="s">
        <v>19</v>
      </c>
      <c r="K8" s="3" t="s">
        <v>19</v>
      </c>
      <c r="L8" s="3" t="s">
        <v>19</v>
      </c>
      <c r="M8" s="3" t="s">
        <v>19</v>
      </c>
      <c r="N8" s="3" t="s">
        <v>19</v>
      </c>
      <c r="O8" s="3" t="s">
        <v>19</v>
      </c>
      <c r="P8" s="1"/>
    </row>
    <row r="9" spans="1:16" ht="17.399999999999999" x14ac:dyDescent="0.3">
      <c r="A9" s="2" t="s">
        <v>0</v>
      </c>
      <c r="B9" s="2" t="s">
        <v>26</v>
      </c>
      <c r="C9" s="2" t="s">
        <v>27</v>
      </c>
      <c r="D9" s="2">
        <v>40</v>
      </c>
      <c r="E9" s="3">
        <v>40</v>
      </c>
      <c r="F9" s="3">
        <f t="shared" si="0"/>
        <v>1600</v>
      </c>
      <c r="G9" s="3" t="s">
        <v>19</v>
      </c>
      <c r="H9" s="3" t="s">
        <v>19</v>
      </c>
      <c r="I9" s="3" t="s">
        <v>19</v>
      </c>
      <c r="J9" s="3" t="s">
        <v>19</v>
      </c>
      <c r="K9" s="3" t="s">
        <v>19</v>
      </c>
      <c r="L9" s="3" t="s">
        <v>19</v>
      </c>
      <c r="M9" s="3" t="s">
        <v>19</v>
      </c>
      <c r="N9" s="3" t="s">
        <v>19</v>
      </c>
      <c r="O9" s="3" t="s">
        <v>19</v>
      </c>
      <c r="P9" s="1"/>
    </row>
    <row r="10" spans="1:1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Hoffman</dc:creator>
  <cp:lastModifiedBy>Dan Hoffman</cp:lastModifiedBy>
  <dcterms:created xsi:type="dcterms:W3CDTF">2018-09-29T13:49:25Z</dcterms:created>
  <dcterms:modified xsi:type="dcterms:W3CDTF">2019-01-03T22:07:58Z</dcterms:modified>
</cp:coreProperties>
</file>